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5315" windowHeight="9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1" i="1" l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B10" i="1"/>
  <c r="A10" i="1"/>
  <c r="D20" i="1" l="1"/>
  <c r="D16" i="1"/>
  <c r="D12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58" i="1"/>
  <c r="D54" i="1"/>
  <c r="D50" i="1"/>
  <c r="D46" i="1"/>
  <c r="D42" i="1"/>
  <c r="D38" i="1"/>
  <c r="D34" i="1"/>
  <c r="D30" i="1"/>
  <c r="D26" i="1"/>
  <c r="D22" i="1"/>
  <c r="D18" i="1"/>
  <c r="D14" i="1"/>
  <c r="D10" i="1"/>
  <c r="D56" i="1"/>
  <c r="D52" i="1"/>
  <c r="D48" i="1"/>
  <c r="D44" i="1"/>
  <c r="D40" i="1"/>
  <c r="D36" i="1"/>
  <c r="D32" i="1"/>
  <c r="D28" i="1"/>
  <c r="D24" i="1"/>
</calcChain>
</file>

<file path=xl/sharedStrings.xml><?xml version="1.0" encoding="utf-8"?>
<sst xmlns="http://schemas.openxmlformats.org/spreadsheetml/2006/main" count="19" uniqueCount="18">
  <si>
    <t>t_0</t>
  </si>
  <si>
    <t>t_M</t>
  </si>
  <si>
    <t>r</t>
  </si>
  <si>
    <t>c_M</t>
  </si>
  <si>
    <t>p</t>
  </si>
  <si>
    <t>M</t>
  </si>
  <si>
    <t>401k</t>
  </si>
  <si>
    <t>Years to retirement</t>
  </si>
  <si>
    <t>Marginal tax rate now</t>
  </si>
  <si>
    <t>Marginal tax rate when you would withdraw the 401k money</t>
  </si>
  <si>
    <t>Geometric-average rate of return on investments</t>
  </si>
  <si>
    <t>Capital-gains tax in the year you would sell your investments</t>
  </si>
  <si>
    <t>Penalty fraction for early withdrawal from 401k</t>
  </si>
  <si>
    <t>Variable</t>
  </si>
  <si>
    <t>Value (set me)</t>
  </si>
  <si>
    <t>Meaning</t>
  </si>
  <si>
    <t>No401 / 401k</t>
  </si>
  <si>
    <t>No401k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</si>
</sst>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500"/>
              <a:t>r = 0.05, t_0 = 0.25, t_M = 0.25, c_M = 0.18, p = 0.1, and years to retirement age = 34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Sheet1!$D$9</c:f>
              <c:strCache>
                <c:ptCount val="1"/>
                <c:pt idx="0">
                  <c:v>No401 / 401k</c:v>
                </c:pt>
              </c:strCache>
            </c:strRef>
          </c:tx>
          <c:xVal>
            <c:numRef>
              <c:f>Sheet1!$C$10:$C$59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Sheet1!$D$10:$D$59</c:f>
              <c:numCache>
                <c:formatCode>General</c:formatCode>
                <c:ptCount val="50"/>
                <c:pt idx="0">
                  <c:v>0.99407407407407422</c:v>
                </c:pt>
                <c:pt idx="1">
                  <c:v>0.98858710562414265</c:v>
                </c:pt>
                <c:pt idx="2">
                  <c:v>0.98350657928161378</c:v>
                </c:pt>
                <c:pt idx="3">
                  <c:v>0.97880238822371646</c:v>
                </c:pt>
                <c:pt idx="4">
                  <c:v>0.9744466557627004</c:v>
                </c:pt>
                <c:pt idx="5">
                  <c:v>0.97041357015064855</c:v>
                </c:pt>
                <c:pt idx="6">
                  <c:v>0.96667923162097069</c:v>
                </c:pt>
                <c:pt idx="7">
                  <c:v>0.96322151076015816</c:v>
                </c:pt>
                <c:pt idx="8">
                  <c:v>0.96001991737051695</c:v>
                </c:pt>
                <c:pt idx="9">
                  <c:v>0.9570554790467749</c:v>
                </c:pt>
                <c:pt idx="10">
                  <c:v>0.95431062874701378</c:v>
                </c:pt>
                <c:pt idx="11">
                  <c:v>0.95176910069167941</c:v>
                </c:pt>
                <c:pt idx="12">
                  <c:v>0.94941583397377727</c:v>
                </c:pt>
                <c:pt idx="13">
                  <c:v>0.94723688330905309</c:v>
                </c:pt>
                <c:pt idx="14">
                  <c:v>0.9452193363972714</c:v>
                </c:pt>
                <c:pt idx="15">
                  <c:v>0.94335123740488092</c:v>
                </c:pt>
                <c:pt idx="16">
                  <c:v>0.94162151611563039</c:v>
                </c:pt>
                <c:pt idx="17">
                  <c:v>0.94001992232928755</c:v>
                </c:pt>
                <c:pt idx="18">
                  <c:v>0.93853696511971063</c:v>
                </c:pt>
                <c:pt idx="19">
                  <c:v>0.93716385659232448</c:v>
                </c:pt>
                <c:pt idx="20">
                  <c:v>0.93589245980770785</c:v>
                </c:pt>
                <c:pt idx="21">
                  <c:v>0.93471524056269251</c:v>
                </c:pt>
                <c:pt idx="22">
                  <c:v>0.93362522274323378</c:v>
                </c:pt>
                <c:pt idx="23">
                  <c:v>0.9326159469844757</c:v>
                </c:pt>
                <c:pt idx="24">
                  <c:v>0.93168143239303314</c:v>
                </c:pt>
                <c:pt idx="25">
                  <c:v>0.93081614110466027</c:v>
                </c:pt>
                <c:pt idx="26">
                  <c:v>0.93001494546727814</c:v>
                </c:pt>
                <c:pt idx="27">
                  <c:v>0.92927309765488697</c:v>
                </c:pt>
                <c:pt idx="28">
                  <c:v>0.92858620153230287</c:v>
                </c:pt>
                <c:pt idx="29">
                  <c:v>0.9279501866039841</c:v>
                </c:pt>
                <c:pt idx="30">
                  <c:v>0.92736128389257788</c:v>
                </c:pt>
                <c:pt idx="31">
                  <c:v>0.92681600360423877</c:v>
                </c:pt>
                <c:pt idx="32">
                  <c:v>0.92631111444836933</c:v>
                </c:pt>
                <c:pt idx="33">
                  <c:v>0.81692084513755669</c:v>
                </c:pt>
                <c:pt idx="34">
                  <c:v>0.81653890889643044</c:v>
                </c:pt>
                <c:pt idx="35">
                  <c:v>0.81618526422872106</c:v>
                </c:pt>
                <c:pt idx="36">
                  <c:v>0.81585781546232339</c:v>
                </c:pt>
                <c:pt idx="37">
                  <c:v>0.81555462216010344</c:v>
                </c:pt>
                <c:pt idx="38">
                  <c:v>0.81527388762101083</c:v>
                </c:pt>
                <c:pt idx="39">
                  <c:v>0.81501394823296203</c:v>
                </c:pt>
                <c:pt idx="40">
                  <c:v>0.81477326361439828</c:v>
                </c:pt>
                <c:pt idx="41">
                  <c:v>0.81455040748609864</c:v>
                </c:pt>
                <c:pt idx="42">
                  <c:v>0.81434405921915454</c:v>
                </c:pt>
                <c:pt idx="43">
                  <c:v>0.81415299600902113</c:v>
                </c:pt>
                <c:pt idx="44">
                  <c:v>0.81397608562926793</c:v>
                </c:pt>
                <c:pt idx="45">
                  <c:v>0.81381227972208903</c:v>
                </c:pt>
                <c:pt idx="46">
                  <c:v>0.81366060758581227</c:v>
                </c:pt>
                <c:pt idx="47">
                  <c:v>0.81352017042259317</c:v>
                </c:pt>
                <c:pt idx="48">
                  <c:v>0.813390136012205</c:v>
                </c:pt>
                <c:pt idx="49">
                  <c:v>0.81326973378036416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20640"/>
        <c:axId val="87922560"/>
      </c:scatterChart>
      <c:valAx>
        <c:axId val="87920640"/>
        <c:scaling>
          <c:orientation val="minMax"/>
          <c:max val="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200"/>
                  <a:t>Years from now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87922560"/>
        <c:crosses val="autoZero"/>
        <c:crossBetween val="midCat"/>
      </c:valAx>
      <c:valAx>
        <c:axId val="87922560"/>
        <c:scaling>
          <c:orientation val="minMax"/>
          <c:max val="1.2"/>
          <c:min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200"/>
                  <a:t>Wealth without 401k strategy to wealth with 401k strategy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87920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20</xdr:row>
      <xdr:rowOff>14286</xdr:rowOff>
    </xdr:from>
    <xdr:to>
      <xdr:col>24</xdr:col>
      <xdr:colOff>161924</xdr:colOff>
      <xdr:row>53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B6" sqref="B6"/>
    </sheetView>
  </sheetViews>
  <sheetFormatPr defaultRowHeight="15" x14ac:dyDescent="0.25"/>
  <cols>
    <col min="1" max="1" width="18.42578125" bestFit="1" customWidth="1"/>
    <col min="2" max="2" width="16.85546875" customWidth="1"/>
    <col min="3" max="3" width="56.140625" bestFit="1" customWidth="1"/>
    <col min="4" max="4" width="12.28515625" bestFit="1" customWidth="1"/>
  </cols>
  <sheetData>
    <row r="1" spans="1:4" x14ac:dyDescent="0.25">
      <c r="A1" t="s">
        <v>13</v>
      </c>
      <c r="B1" t="s">
        <v>14</v>
      </c>
      <c r="C1" t="s">
        <v>15</v>
      </c>
    </row>
    <row r="2" spans="1:4" x14ac:dyDescent="0.25">
      <c r="A2" t="s">
        <v>0</v>
      </c>
      <c r="B2" s="1">
        <v>0.25</v>
      </c>
      <c r="C2" t="s">
        <v>8</v>
      </c>
    </row>
    <row r="3" spans="1:4" x14ac:dyDescent="0.25">
      <c r="A3" t="s">
        <v>1</v>
      </c>
      <c r="B3" s="1">
        <v>0.15</v>
      </c>
      <c r="C3" t="s">
        <v>9</v>
      </c>
    </row>
    <row r="4" spans="1:4" x14ac:dyDescent="0.25">
      <c r="A4" t="s">
        <v>2</v>
      </c>
      <c r="B4" s="1">
        <v>0.08</v>
      </c>
      <c r="C4" t="s">
        <v>10</v>
      </c>
    </row>
    <row r="5" spans="1:4" x14ac:dyDescent="0.25">
      <c r="A5" t="s">
        <v>3</v>
      </c>
      <c r="B5" s="1">
        <v>0.08</v>
      </c>
      <c r="C5" t="s">
        <v>11</v>
      </c>
    </row>
    <row r="6" spans="1:4" x14ac:dyDescent="0.25">
      <c r="A6" t="s">
        <v>4</v>
      </c>
      <c r="B6" s="1">
        <v>0.1</v>
      </c>
      <c r="C6" t="s">
        <v>12</v>
      </c>
    </row>
    <row r="7" spans="1:4" x14ac:dyDescent="0.25">
      <c r="A7" t="s">
        <v>7</v>
      </c>
      <c r="B7" s="1">
        <v>34</v>
      </c>
      <c r="C7" t="s">
        <v>7</v>
      </c>
    </row>
    <row r="9" spans="1:4" x14ac:dyDescent="0.25">
      <c r="A9" t="s">
        <v>17</v>
      </c>
      <c r="B9" t="s">
        <v>6</v>
      </c>
      <c r="C9" t="s">
        <v>5</v>
      </c>
      <c r="D9" t="s">
        <v>16</v>
      </c>
    </row>
    <row r="10" spans="1:4" x14ac:dyDescent="0.25">
      <c r="A10">
        <f>(1-$B$5)*(1-$B$2)*(1+$B$4)^(C10)+$B$5*(1-$B$2)</f>
        <v>0.80520000000000014</v>
      </c>
      <c r="B10">
        <f t="shared" ref="B10:B41" si="0">IF(C10&gt;=$B$7,(1-$B$3)*(1+$B$4)^C10,(1-$B$3-$B$6)*(1+$B$4)^C10)</f>
        <v>0.81</v>
      </c>
      <c r="C10">
        <v>1</v>
      </c>
      <c r="D10">
        <f>A10/B10</f>
        <v>0.99407407407407422</v>
      </c>
    </row>
    <row r="11" spans="1:4" x14ac:dyDescent="0.25">
      <c r="A11">
        <f t="shared" ref="A11:A21" si="1">(1-$B$5)*(1-$B$2)*(1+$B$4)^(C11)+$B$5*(1-$B$2)</f>
        <v>0.86481600000000003</v>
      </c>
      <c r="B11">
        <f t="shared" si="0"/>
        <v>0.87480000000000002</v>
      </c>
      <c r="C11">
        <v>2</v>
      </c>
      <c r="D11">
        <f t="shared" ref="D11:D59" si="2">A11/B11</f>
        <v>0.98858710562414265</v>
      </c>
    </row>
    <row r="12" spans="1:4" x14ac:dyDescent="0.25">
      <c r="A12">
        <f t="shared" si="1"/>
        <v>0.92920128000000024</v>
      </c>
      <c r="B12">
        <f t="shared" si="0"/>
        <v>0.94478400000000007</v>
      </c>
      <c r="C12">
        <v>3</v>
      </c>
      <c r="D12">
        <f t="shared" si="2"/>
        <v>0.98350657928161378</v>
      </c>
    </row>
    <row r="13" spans="1:4" x14ac:dyDescent="0.25">
      <c r="A13">
        <f t="shared" si="1"/>
        <v>0.99873738240000032</v>
      </c>
      <c r="B13">
        <f t="shared" si="0"/>
        <v>1.0203667200000002</v>
      </c>
      <c r="C13">
        <v>4</v>
      </c>
      <c r="D13">
        <f t="shared" si="2"/>
        <v>0.97880238822371646</v>
      </c>
    </row>
    <row r="14" spans="1:4" x14ac:dyDescent="0.25">
      <c r="A14">
        <f t="shared" si="1"/>
        <v>1.0738363729920004</v>
      </c>
      <c r="B14">
        <f t="shared" si="0"/>
        <v>1.1019960576000003</v>
      </c>
      <c r="C14">
        <v>5</v>
      </c>
      <c r="D14">
        <f t="shared" si="2"/>
        <v>0.9744466557627004</v>
      </c>
    </row>
    <row r="15" spans="1:4" x14ac:dyDescent="0.25">
      <c r="A15">
        <f t="shared" si="1"/>
        <v>1.1549432828313606</v>
      </c>
      <c r="B15">
        <f t="shared" si="0"/>
        <v>1.1901557422080005</v>
      </c>
      <c r="C15">
        <v>6</v>
      </c>
      <c r="D15">
        <f t="shared" si="2"/>
        <v>0.97041357015064855</v>
      </c>
    </row>
    <row r="16" spans="1:4" x14ac:dyDescent="0.25">
      <c r="A16">
        <f t="shared" si="1"/>
        <v>1.2425387454578694</v>
      </c>
      <c r="B16">
        <f t="shared" si="0"/>
        <v>1.2853682015846406</v>
      </c>
      <c r="C16">
        <v>7</v>
      </c>
      <c r="D16">
        <f t="shared" si="2"/>
        <v>0.96667923162097069</v>
      </c>
    </row>
    <row r="17" spans="1:4" x14ac:dyDescent="0.25">
      <c r="A17">
        <f t="shared" si="1"/>
        <v>1.337141845094499</v>
      </c>
      <c r="B17">
        <f t="shared" si="0"/>
        <v>1.3881976577114117</v>
      </c>
      <c r="C17">
        <v>8</v>
      </c>
      <c r="D17">
        <f t="shared" si="2"/>
        <v>0.96322151076015816</v>
      </c>
    </row>
    <row r="18" spans="1:4" x14ac:dyDescent="0.25">
      <c r="A18">
        <f t="shared" si="1"/>
        <v>1.439313192702059</v>
      </c>
      <c r="B18">
        <f t="shared" si="0"/>
        <v>1.4992534703283247</v>
      </c>
      <c r="C18">
        <v>9</v>
      </c>
      <c r="D18">
        <f t="shared" si="2"/>
        <v>0.96001991737051695</v>
      </c>
    </row>
    <row r="19" spans="1:4" x14ac:dyDescent="0.25">
      <c r="A19">
        <f t="shared" si="1"/>
        <v>1.5496582481182237</v>
      </c>
      <c r="B19">
        <f t="shared" si="0"/>
        <v>1.6191937479545908</v>
      </c>
      <c r="C19">
        <v>10</v>
      </c>
      <c r="D19">
        <f t="shared" si="2"/>
        <v>0.9570554790467749</v>
      </c>
    </row>
    <row r="20" spans="1:4" x14ac:dyDescent="0.25">
      <c r="A20">
        <f t="shared" si="1"/>
        <v>1.6688309079676815</v>
      </c>
      <c r="B20">
        <f t="shared" si="0"/>
        <v>1.748729247790958</v>
      </c>
      <c r="C20">
        <v>11</v>
      </c>
      <c r="D20">
        <f t="shared" si="2"/>
        <v>0.95431062874701378</v>
      </c>
    </row>
    <row r="21" spans="1:4" x14ac:dyDescent="0.25">
      <c r="A21">
        <f t="shared" si="1"/>
        <v>1.7975373806050963</v>
      </c>
      <c r="B21">
        <f t="shared" si="0"/>
        <v>1.8886275876142349</v>
      </c>
      <c r="C21">
        <v>12</v>
      </c>
      <c r="D21">
        <f t="shared" si="2"/>
        <v>0.95176910069167941</v>
      </c>
    </row>
    <row r="22" spans="1:4" x14ac:dyDescent="0.25">
      <c r="A22">
        <f t="shared" ref="A22:A59" si="3">(1-$B$5)*(1-$B$2)*(1+$B$4)^(C22)+$B$5*(1-$B$2)</f>
        <v>1.9365403710535041</v>
      </c>
      <c r="B22">
        <f t="shared" si="0"/>
        <v>2.0397177946233738</v>
      </c>
      <c r="C22">
        <v>13</v>
      </c>
      <c r="D22">
        <f t="shared" si="2"/>
        <v>0.94941583397377727</v>
      </c>
    </row>
    <row r="23" spans="1:4" x14ac:dyDescent="0.25">
      <c r="A23">
        <f t="shared" si="3"/>
        <v>2.0866636007377846</v>
      </c>
      <c r="B23">
        <f t="shared" si="0"/>
        <v>2.2028952181932437</v>
      </c>
      <c r="C23">
        <v>14</v>
      </c>
      <c r="D23">
        <f t="shared" si="2"/>
        <v>0.94723688330905309</v>
      </c>
    </row>
    <row r="24" spans="1:4" x14ac:dyDescent="0.25">
      <c r="A24">
        <f t="shared" si="3"/>
        <v>2.2487966887968076</v>
      </c>
      <c r="B24">
        <f t="shared" si="0"/>
        <v>2.3791268356487034</v>
      </c>
      <c r="C24">
        <v>15</v>
      </c>
      <c r="D24">
        <f t="shared" si="2"/>
        <v>0.9452193363972714</v>
      </c>
    </row>
    <row r="25" spans="1:4" x14ac:dyDescent="0.25">
      <c r="A25">
        <f t="shared" si="3"/>
        <v>2.4239004239005522</v>
      </c>
      <c r="B25">
        <f t="shared" si="0"/>
        <v>2.5694569825005997</v>
      </c>
      <c r="C25">
        <v>16</v>
      </c>
      <c r="D25">
        <f t="shared" si="2"/>
        <v>0.94335123740488092</v>
      </c>
    </row>
    <row r="26" spans="1:4" x14ac:dyDescent="0.25">
      <c r="A26">
        <f t="shared" si="3"/>
        <v>2.6130124578125962</v>
      </c>
      <c r="B26">
        <f t="shared" si="0"/>
        <v>2.7750135411006478</v>
      </c>
      <c r="C26">
        <v>17</v>
      </c>
      <c r="D26">
        <f t="shared" si="2"/>
        <v>0.94162151611563039</v>
      </c>
    </row>
    <row r="27" spans="1:4" x14ac:dyDescent="0.25">
      <c r="A27">
        <f t="shared" si="3"/>
        <v>2.8172534544376044</v>
      </c>
      <c r="B27">
        <f t="shared" si="0"/>
        <v>2.9970146243886999</v>
      </c>
      <c r="C27">
        <v>18</v>
      </c>
      <c r="D27">
        <f t="shared" si="2"/>
        <v>0.94001992232928755</v>
      </c>
    </row>
    <row r="28" spans="1:4" x14ac:dyDescent="0.25">
      <c r="A28">
        <f t="shared" si="3"/>
        <v>3.0378337307926131</v>
      </c>
      <c r="B28">
        <f t="shared" si="0"/>
        <v>3.2367757943397963</v>
      </c>
      <c r="C28">
        <v>19</v>
      </c>
      <c r="D28">
        <f t="shared" si="2"/>
        <v>0.93853696511971063</v>
      </c>
    </row>
    <row r="29" spans="1:4" x14ac:dyDescent="0.25">
      <c r="A29">
        <f t="shared" si="3"/>
        <v>3.2760604292560216</v>
      </c>
      <c r="B29">
        <f t="shared" si="0"/>
        <v>3.4957178578869801</v>
      </c>
      <c r="C29">
        <v>20</v>
      </c>
      <c r="D29">
        <f t="shared" si="2"/>
        <v>0.93716385659232448</v>
      </c>
    </row>
    <row r="30" spans="1:4" x14ac:dyDescent="0.25">
      <c r="A30">
        <f t="shared" si="3"/>
        <v>3.5333452635965035</v>
      </c>
      <c r="B30">
        <f t="shared" si="0"/>
        <v>3.7753752865179386</v>
      </c>
      <c r="C30">
        <v>21</v>
      </c>
      <c r="D30">
        <f t="shared" si="2"/>
        <v>0.93589245980770785</v>
      </c>
    </row>
    <row r="31" spans="1:4" x14ac:dyDescent="0.25">
      <c r="A31">
        <f t="shared" si="3"/>
        <v>3.8112128846842244</v>
      </c>
      <c r="B31">
        <f t="shared" si="0"/>
        <v>4.0774053094393743</v>
      </c>
      <c r="C31">
        <v>22</v>
      </c>
      <c r="D31">
        <f t="shared" si="2"/>
        <v>0.93471524056269251</v>
      </c>
    </row>
    <row r="32" spans="1:4" x14ac:dyDescent="0.25">
      <c r="A32">
        <f t="shared" si="3"/>
        <v>4.1113099154589623</v>
      </c>
      <c r="B32">
        <f t="shared" si="0"/>
        <v>4.4035977341945243</v>
      </c>
      <c r="C32">
        <v>23</v>
      </c>
      <c r="D32">
        <f t="shared" si="2"/>
        <v>0.93362522274323378</v>
      </c>
    </row>
    <row r="33" spans="1:4" x14ac:dyDescent="0.25">
      <c r="A33">
        <f t="shared" si="3"/>
        <v>4.4354147086956788</v>
      </c>
      <c r="B33">
        <f t="shared" si="0"/>
        <v>4.7558855529300859</v>
      </c>
      <c r="C33">
        <v>24</v>
      </c>
      <c r="D33">
        <f t="shared" si="2"/>
        <v>0.9326159469844757</v>
      </c>
    </row>
    <row r="34" spans="1:4" x14ac:dyDescent="0.25">
      <c r="A34">
        <f t="shared" si="3"/>
        <v>4.785447885391334</v>
      </c>
      <c r="B34">
        <f t="shared" si="0"/>
        <v>5.1363563971644934</v>
      </c>
      <c r="C34">
        <v>25</v>
      </c>
      <c r="D34">
        <f t="shared" si="2"/>
        <v>0.93168143239303314</v>
      </c>
    </row>
    <row r="35" spans="1:4" x14ac:dyDescent="0.25">
      <c r="A35">
        <f t="shared" si="3"/>
        <v>5.1634837162226406</v>
      </c>
      <c r="B35">
        <f t="shared" si="0"/>
        <v>5.5472649089376525</v>
      </c>
      <c r="C35">
        <v>26</v>
      </c>
      <c r="D35">
        <f t="shared" si="2"/>
        <v>0.93081614110466027</v>
      </c>
    </row>
    <row r="36" spans="1:4" x14ac:dyDescent="0.25">
      <c r="A36">
        <f t="shared" si="3"/>
        <v>5.5717624135204522</v>
      </c>
      <c r="B36">
        <f t="shared" si="0"/>
        <v>5.9910461016526648</v>
      </c>
      <c r="C36">
        <v>27</v>
      </c>
      <c r="D36">
        <f t="shared" si="2"/>
        <v>0.93001494546727814</v>
      </c>
    </row>
    <row r="37" spans="1:4" x14ac:dyDescent="0.25">
      <c r="A37">
        <f t="shared" si="3"/>
        <v>6.0127034066020881</v>
      </c>
      <c r="B37">
        <f t="shared" si="0"/>
        <v>6.4703297897848788</v>
      </c>
      <c r="C37">
        <v>28</v>
      </c>
      <c r="D37">
        <f t="shared" si="2"/>
        <v>0.92927309765488697</v>
      </c>
    </row>
    <row r="38" spans="1:4" x14ac:dyDescent="0.25">
      <c r="A38">
        <f t="shared" si="3"/>
        <v>6.4889196791302561</v>
      </c>
      <c r="B38">
        <f t="shared" si="0"/>
        <v>6.9879561729676691</v>
      </c>
      <c r="C38">
        <v>29</v>
      </c>
      <c r="D38">
        <f t="shared" si="2"/>
        <v>0.92858620153230287</v>
      </c>
    </row>
    <row r="39" spans="1:4" x14ac:dyDescent="0.25">
      <c r="A39">
        <f t="shared" si="3"/>
        <v>7.0032332534606772</v>
      </c>
      <c r="B39">
        <f t="shared" si="0"/>
        <v>7.5469926668050835</v>
      </c>
      <c r="C39">
        <v>30</v>
      </c>
      <c r="D39">
        <f t="shared" si="2"/>
        <v>0.9279501866039841</v>
      </c>
    </row>
    <row r="40" spans="1:4" x14ac:dyDescent="0.25">
      <c r="A40">
        <f t="shared" si="3"/>
        <v>7.5586919137375324</v>
      </c>
      <c r="B40">
        <f t="shared" si="0"/>
        <v>8.1507520801494913</v>
      </c>
      <c r="C40">
        <v>31</v>
      </c>
      <c r="D40">
        <f t="shared" si="2"/>
        <v>0.92736128389257788</v>
      </c>
    </row>
    <row r="41" spans="1:4" x14ac:dyDescent="0.25">
      <c r="A41">
        <f t="shared" si="3"/>
        <v>8.1585872668365358</v>
      </c>
      <c r="B41">
        <f t="shared" si="0"/>
        <v>8.8028122465614516</v>
      </c>
      <c r="C41">
        <v>32</v>
      </c>
      <c r="D41">
        <f t="shared" si="2"/>
        <v>0.92681600360423877</v>
      </c>
    </row>
    <row r="42" spans="1:4" x14ac:dyDescent="0.25">
      <c r="A42">
        <f t="shared" si="3"/>
        <v>8.8064742481834593</v>
      </c>
      <c r="B42">
        <f t="shared" ref="B42:B59" si="4">IF(C42&gt;=$B$7,(1-$B$3)*(1+$B$4)^C42,(1-$B$3-$B$6)*(1+$B$4)^C42)</f>
        <v>9.5070372262863678</v>
      </c>
      <c r="C42">
        <v>33</v>
      </c>
      <c r="D42">
        <f t="shared" si="2"/>
        <v>0.92631111444836933</v>
      </c>
    </row>
    <row r="43" spans="1:4" x14ac:dyDescent="0.25">
      <c r="A43">
        <f t="shared" si="3"/>
        <v>9.5061921880381348</v>
      </c>
      <c r="B43">
        <f t="shared" si="4"/>
        <v>11.636613564974512</v>
      </c>
      <c r="C43">
        <v>34</v>
      </c>
      <c r="D43">
        <f t="shared" si="2"/>
        <v>0.81692084513755669</v>
      </c>
    </row>
    <row r="44" spans="1:4" x14ac:dyDescent="0.25">
      <c r="A44">
        <f t="shared" si="3"/>
        <v>10.261887563081187</v>
      </c>
      <c r="B44">
        <f t="shared" si="4"/>
        <v>12.567542650172475</v>
      </c>
      <c r="C44">
        <v>35</v>
      </c>
      <c r="D44">
        <f t="shared" si="2"/>
        <v>0.81653890889643044</v>
      </c>
    </row>
    <row r="45" spans="1:4" x14ac:dyDescent="0.25">
      <c r="A45">
        <f t="shared" si="3"/>
        <v>11.078038568127685</v>
      </c>
      <c r="B45">
        <f t="shared" si="4"/>
        <v>13.572946062186276</v>
      </c>
      <c r="C45">
        <v>36</v>
      </c>
      <c r="D45">
        <f t="shared" si="2"/>
        <v>0.81618526422872106</v>
      </c>
    </row>
    <row r="46" spans="1:4" x14ac:dyDescent="0.25">
      <c r="A46">
        <f t="shared" si="3"/>
        <v>11.959481653577898</v>
      </c>
      <c r="B46">
        <f t="shared" si="4"/>
        <v>14.658781747161177</v>
      </c>
      <c r="C46">
        <v>37</v>
      </c>
      <c r="D46">
        <f t="shared" si="2"/>
        <v>0.81585781546232339</v>
      </c>
    </row>
    <row r="47" spans="1:4" x14ac:dyDescent="0.25">
      <c r="A47">
        <f t="shared" si="3"/>
        <v>12.911440185864132</v>
      </c>
      <c r="B47">
        <f t="shared" si="4"/>
        <v>15.831484286934073</v>
      </c>
      <c r="C47">
        <v>38</v>
      </c>
      <c r="D47">
        <f t="shared" si="2"/>
        <v>0.81555462216010344</v>
      </c>
    </row>
    <row r="48" spans="1:4" x14ac:dyDescent="0.25">
      <c r="A48">
        <f t="shared" si="3"/>
        <v>13.939555400733262</v>
      </c>
      <c r="B48">
        <f t="shared" si="4"/>
        <v>17.098003029888797</v>
      </c>
      <c r="C48">
        <v>39</v>
      </c>
      <c r="D48">
        <f t="shared" si="2"/>
        <v>0.81527388762101083</v>
      </c>
    </row>
    <row r="49" spans="1:4" x14ac:dyDescent="0.25">
      <c r="A49">
        <f t="shared" si="3"/>
        <v>15.049919832791923</v>
      </c>
      <c r="B49">
        <f t="shared" si="4"/>
        <v>18.465843272279905</v>
      </c>
      <c r="C49">
        <v>40</v>
      </c>
      <c r="D49">
        <f t="shared" si="2"/>
        <v>0.81501394823296203</v>
      </c>
    </row>
    <row r="50" spans="1:4" x14ac:dyDescent="0.25">
      <c r="A50">
        <f t="shared" si="3"/>
        <v>16.249113419415277</v>
      </c>
      <c r="B50">
        <f t="shared" si="4"/>
        <v>19.943110734062298</v>
      </c>
      <c r="C50">
        <v>41</v>
      </c>
      <c r="D50">
        <f t="shared" si="2"/>
        <v>0.81477326361439828</v>
      </c>
    </row>
    <row r="51" spans="1:4" x14ac:dyDescent="0.25">
      <c r="A51">
        <f t="shared" si="3"/>
        <v>17.544242492968497</v>
      </c>
      <c r="B51">
        <f t="shared" si="4"/>
        <v>21.53855959278728</v>
      </c>
      <c r="C51">
        <v>42</v>
      </c>
      <c r="D51">
        <f t="shared" si="2"/>
        <v>0.81455040748609864</v>
      </c>
    </row>
    <row r="52" spans="1:4" x14ac:dyDescent="0.25">
      <c r="A52">
        <f t="shared" si="3"/>
        <v>18.942981892405978</v>
      </c>
      <c r="B52">
        <f t="shared" si="4"/>
        <v>23.261644360210262</v>
      </c>
      <c r="C52">
        <v>43</v>
      </c>
      <c r="D52">
        <f t="shared" si="2"/>
        <v>0.81434405921915454</v>
      </c>
    </row>
    <row r="53" spans="1:4" x14ac:dyDescent="0.25">
      <c r="A53">
        <f t="shared" si="3"/>
        <v>20.45362044379846</v>
      </c>
      <c r="B53">
        <f t="shared" si="4"/>
        <v>25.122575909027088</v>
      </c>
      <c r="C53">
        <v>44</v>
      </c>
      <c r="D53">
        <f t="shared" si="2"/>
        <v>0.81415299600902113</v>
      </c>
    </row>
    <row r="54" spans="1:4" x14ac:dyDescent="0.25">
      <c r="A54">
        <f t="shared" si="3"/>
        <v>22.085110079302336</v>
      </c>
      <c r="B54">
        <f t="shared" si="4"/>
        <v>27.132381981749251</v>
      </c>
      <c r="C54">
        <v>45</v>
      </c>
      <c r="D54">
        <f t="shared" si="2"/>
        <v>0.81397608562926793</v>
      </c>
    </row>
    <row r="55" spans="1:4" x14ac:dyDescent="0.25">
      <c r="A55">
        <f t="shared" si="3"/>
        <v>23.847118885646527</v>
      </c>
      <c r="B55">
        <f t="shared" si="4"/>
        <v>29.302972540289197</v>
      </c>
      <c r="C55">
        <v>46</v>
      </c>
      <c r="D55">
        <f t="shared" si="2"/>
        <v>0.81381227972208903</v>
      </c>
    </row>
    <row r="56" spans="1:4" x14ac:dyDescent="0.25">
      <c r="A56">
        <f t="shared" si="3"/>
        <v>25.750088396498253</v>
      </c>
      <c r="B56">
        <f t="shared" si="4"/>
        <v>31.647210343512338</v>
      </c>
      <c r="C56">
        <v>47</v>
      </c>
      <c r="D56">
        <f t="shared" si="2"/>
        <v>0.81366060758581227</v>
      </c>
    </row>
    <row r="57" spans="1:4" x14ac:dyDescent="0.25">
      <c r="A57">
        <f t="shared" si="3"/>
        <v>27.805295468218109</v>
      </c>
      <c r="B57">
        <f t="shared" si="4"/>
        <v>34.178987170993317</v>
      </c>
      <c r="C57">
        <v>48</v>
      </c>
      <c r="D57">
        <f t="shared" si="2"/>
        <v>0.81352017042259317</v>
      </c>
    </row>
    <row r="58" spans="1:4" x14ac:dyDescent="0.25">
      <c r="A58">
        <f t="shared" si="3"/>
        <v>30.024919105675561</v>
      </c>
      <c r="B58">
        <f t="shared" si="4"/>
        <v>36.913306144672788</v>
      </c>
      <c r="C58">
        <v>49</v>
      </c>
      <c r="D58">
        <f t="shared" si="2"/>
        <v>0.813390136012205</v>
      </c>
    </row>
    <row r="59" spans="1:4" x14ac:dyDescent="0.25">
      <c r="A59">
        <f t="shared" si="3"/>
        <v>32.422112634129611</v>
      </c>
      <c r="B59">
        <f t="shared" si="4"/>
        <v>39.866370636246614</v>
      </c>
      <c r="C59">
        <v>50</v>
      </c>
      <c r="D59">
        <f t="shared" si="2"/>
        <v>0.81326973378036416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Tomasik</dc:creator>
  <cp:lastModifiedBy>Brian Tomasik</cp:lastModifiedBy>
  <dcterms:created xsi:type="dcterms:W3CDTF">2012-10-21T18:50:36Z</dcterms:created>
  <dcterms:modified xsi:type="dcterms:W3CDTF">2012-10-21T19:38:46Z</dcterms:modified>
</cp:coreProperties>
</file>